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pozemkových úprav\Grycová\Veřejné zakázky\KoPÚ Bohuslavice u Kyjova\3 Zadávací dokumentace\"/>
    </mc:Choice>
  </mc:AlternateContent>
  <xr:revisionPtr revIDLastSave="0" documentId="13_ncr:1_{1AFBB06A-9919-4264-983E-64786EE6181A}" xr6:coauthVersionLast="47" xr6:coauthVersionMax="47" xr10:uidLastSave="{00000000-0000-0000-0000-000000000000}"/>
  <bookViews>
    <workbookView xWindow="5655" yWindow="735" windowWidth="21105" windowHeight="1668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G32" i="1" s="1"/>
  <c r="G33" i="1" s="1"/>
  <c r="G37" i="1" s="1"/>
  <c r="G25" i="1"/>
  <c r="F16" i="1"/>
  <c r="G16" i="1" s="1"/>
  <c r="F17" i="1"/>
  <c r="G17" i="1" s="1"/>
  <c r="F18" i="1"/>
  <c r="G18" i="1" s="1"/>
  <c r="F19" i="1"/>
  <c r="G19" i="1" s="1"/>
  <c r="F21" i="1"/>
  <c r="G21" i="1" s="1"/>
  <c r="F22" i="1"/>
  <c r="G22" i="1" s="1"/>
  <c r="F23" i="1"/>
  <c r="G23" i="1" s="1"/>
  <c r="F24" i="1"/>
  <c r="F25" i="1"/>
  <c r="F26" i="1"/>
  <c r="G26" i="1" s="1"/>
  <c r="F28" i="1"/>
  <c r="G28" i="1" s="1"/>
  <c r="F29" i="1"/>
  <c r="G29" i="1" s="1"/>
  <c r="F30" i="1"/>
  <c r="G30" i="1" s="1"/>
  <c r="F15" i="1"/>
  <c r="G15" i="1" s="1"/>
  <c r="G8" i="1"/>
  <c r="G9" i="1"/>
  <c r="G11" i="1"/>
  <c r="G12" i="1"/>
  <c r="F5" i="1"/>
  <c r="G5" i="1" s="1"/>
  <c r="F6" i="1"/>
  <c r="G6" i="1" s="1"/>
  <c r="F7" i="1"/>
  <c r="G7" i="1" s="1"/>
  <c r="F8" i="1"/>
  <c r="F9" i="1"/>
  <c r="F10" i="1"/>
  <c r="G10" i="1" s="1"/>
  <c r="F11" i="1"/>
  <c r="F12" i="1"/>
  <c r="F4" i="1"/>
  <c r="G4" i="1" s="1"/>
  <c r="F31" i="1" l="1"/>
  <c r="F36" i="1" s="1"/>
  <c r="F33" i="1"/>
  <c r="F37" i="1" s="1"/>
  <c r="G24" i="1"/>
  <c r="G31" i="1" s="1"/>
  <c r="G36" i="1" s="1"/>
  <c r="G13" i="1"/>
  <c r="G35" i="1" s="1"/>
  <c r="F13" i="1"/>
  <c r="F35" i="1" s="1"/>
  <c r="F38" i="1" s="1"/>
  <c r="G38" i="1" l="1"/>
</calcChain>
</file>

<file path=xl/sharedStrings.xml><?xml version="1.0" encoding="utf-8"?>
<sst xmlns="http://schemas.openxmlformats.org/spreadsheetml/2006/main" count="137" uniqueCount="105">
  <si>
    <t>Hlavní  celek  / Dílčí část Hlavního celku</t>
  </si>
  <si>
    <t>Měrná jednotka</t>
  </si>
  <si>
    <t>Počet Měrných jednotek</t>
  </si>
  <si>
    <t>Cena za Měrnou jednotku bez 
DPH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</si>
  <si>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</si>
  <si>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</si>
  <si>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</si>
  <si>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</si>
  <si>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</si>
  <si>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</si>
  <si>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</si>
  <si>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</si>
  <si>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</si>
  <si>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</si>
  <si>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</si>
  <si>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</si>
  <si>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</si>
  <si>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</si>
  <si>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</si>
  <si>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</si>
  <si>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</si>
  <si>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</si>
  <si>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</si>
  <si>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</si>
  <si>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</si>
  <si>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</si>
  <si>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</si>
  <si>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</si>
  <si>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</si>
  <si>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</si>
  <si>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</si>
  <si>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</si>
  <si>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</si>
  <si>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</si>
  <si>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</si>
  <si>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</si>
  <si>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</si>
  <si>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</si>
  <si>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</si>
  <si>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</si>
  <si>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</si>
  <si>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</si>
  <si>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</si>
  <si>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</si>
  <si>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</si>
  <si>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</si>
  <si>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</si>
  <si>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</si>
  <si>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</si>
  <si>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</si>
  <si>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</si>
  <si>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</si>
  <si>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</si>
  <si>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 xml:space="preserve">Hlavní celek 3 „Mapové dílo“ </t>
  </si>
  <si>
    <t>Rekapitulace kalkulace ceny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</si>
  <si>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</si>
  <si>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</si>
  <si>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</si>
  <si>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</si>
  <si>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</si>
  <si>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</si>
  <si>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</si>
  <si>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</si>
  <si>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</si>
  <si>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</si>
  <si>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</si>
  <si>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</si>
  <si>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</si>
  <si>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</si>
  <si>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</si>
  <si>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</si>
  <si>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</si>
  <si>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</si>
  <si>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</si>
  <si>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</si>
  <si>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</si>
  <si>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</si>
  <si>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</si>
  <si>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</si>
  <si>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</si>
  <si>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</si>
  <si>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</si>
  <si>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</si>
  <si>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</si>
  <si>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</si>
  <si>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 xml:space="preserve"> </t>
  </si>
  <si>
    <t>Cena vč. DPH 10)</t>
  </si>
  <si>
    <t>13) Jedná se o součet položek ve svislých sloupcích, nelze násobit aktuální výší DPH. Tyto položky budou uvedeny v čl. 3.1 Smlouvy.</t>
  </si>
  <si>
    <t>14) Bude uvedena 1 Měrná jednotka, jejíž cena je v Zadávací dokumentaci limitovaná (nesmí bý vyšší než je cena za Měrnou jednotku uvedenou v dílčí části 6.2.4) nebo se uvede kvalifikovaný odhad.</t>
  </si>
  <si>
    <t>Cena bez DPH
v Kč 10)</t>
  </si>
  <si>
    <t>„Přípravné práce“ celkem</t>
  </si>
  <si>
    <t>Zjišťování hranic pozemků neřešených dle § 2 Zákona 14)</t>
  </si>
  <si>
    <t>„Návrhové práce“ celkem</t>
  </si>
  <si>
    <t>„Mapové dílo“ celkem</t>
  </si>
  <si>
    <t>1. Hlavní celek 1 celkem v Kč</t>
  </si>
  <si>
    <t>2. Hlavní celek 2 celkem v Kč</t>
  </si>
  <si>
    <t>3. Hlavní celek 3 celkem v Kč</t>
  </si>
  <si>
    <t>Celková cena v Kč</t>
  </si>
  <si>
    <t>10) Ceny bez DPH jsou uváděny na celé Kč, zaokrouhlené směrem nahoru, ceny s DPH jsou uváděny s přesností na dvě desetinná místa.</t>
  </si>
  <si>
    <t>11) Vždy bude uvedena 1 Měrná jednotka, jejíž cena je v Zadávací dokumentaci limitovaná (pozn.: do 10 ha - sedminásobek, do 50 ha - čtyřnásobek, nad 50 ha jeden a půl násobek). V případě, že dojde k aktualizaci PSZ dle čl. 6.3.2 h) Smlouvy, do MJ se bude počítat výměra všech navržených opatření v ha, uvedená v technické zprávě PSZ již převzaté podle čl. 6.3.1 Smlouvy. Do této výměry se nezapočítává výměra agrotechnických a organizačních opatření.</t>
  </si>
  <si>
    <t>12) Vždy bude uvedena 1 Měrná jednotka, jejíž cena je v Zadávací dokumentaci limitovaná (pozn.: do 10 ha - sedminásobek, do 50 ha - čtyřnásobek, nad 50 ha jeden a půl násobek).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</si>
  <si>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30. 3. 2030</t>
  </si>
  <si>
    <t>30. 9. 2027</t>
  </si>
  <si>
    <t>Položkový výkaz činností –  Příloha ke Smlouvě –  KoPÚ Bohuslavice u Kyjova</t>
  </si>
  <si>
    <t>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</si>
</sst>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8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40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3" fontId="5" fillId="0" borderId="5" xfId="1" applyNumberFormat="1" applyFont="1" applyFill="1" applyBorder="1" applyAlignment="1">
      <alignment horizontal="center" vertical="center"/>
    </xf>
    <xf numFmtId="3" fontId="5" fillId="0" borderId="28" xfId="1" applyNumberFormat="1" applyFont="1" applyFill="1" applyBorder="1" applyAlignment="1">
      <alignment horizontal="center" vertical="center"/>
    </xf>
    <xf numFmtId="3" fontId="5" fillId="0" borderId="3" xfId="1" applyNumberFormat="1" applyFont="1" applyFill="1" applyBorder="1" applyAlignment="1">
      <alignment horizontal="center" vertical="center"/>
    </xf>
    <xf numFmtId="164" fontId="4" fillId="2" borderId="21" xfId="1" applyNumberFormat="1" applyFont="1" applyFill="1" applyBorder="1" applyAlignment="1" applyProtection="1">
      <alignment horizontal="center" vertical="center"/>
      <protection locked="0"/>
    </xf>
    <xf numFmtId="6" fontId="5" fillId="2" borderId="29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7" fillId="2" borderId="5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 wrapText="1"/>
    </xf>
    <xf numFmtId="4" fontId="4" fillId="0" borderId="0" xfId="1" applyNumberFormat="1" applyFont="1" applyFill="1" applyAlignment="1">
      <alignment vertical="center"/>
    </xf>
    <xf numFmtId="4" fontId="4" fillId="0" borderId="17" xfId="1" applyNumberFormat="1" applyFont="1" applyFill="1" applyBorder="1" applyAlignment="1">
      <alignment horizontal="center" vertical="center"/>
    </xf>
    <xf numFmtId="4" fontId="7" fillId="2" borderId="5" xfId="1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 wrapText="1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41" xfId="1" applyNumberFormat="1" applyFont="1" applyFill="1" applyBorder="1" applyAlignment="1">
      <alignment horizontal="center" vertical="center" wrapText="1"/>
    </xf>
    <xf numFmtId="3" fontId="4" fillId="0" borderId="17" xfId="1" applyNumberFormat="1" applyFont="1" applyFill="1" applyBorder="1" applyAlignment="1">
      <alignment horizontal="center" vertical="center"/>
    </xf>
    <xf numFmtId="3" fontId="4" fillId="0" borderId="22" xfId="1" applyNumberFormat="1" applyFont="1" applyFill="1" applyBorder="1" applyAlignment="1">
      <alignment horizontal="center" vertical="center"/>
    </xf>
    <xf numFmtId="3" fontId="4" fillId="0" borderId="17" xfId="1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vertical="center"/>
    </xf>
    <xf numFmtId="3" fontId="4" fillId="0" borderId="13" xfId="1" applyNumberFormat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3" fontId="5" fillId="0" borderId="2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3" fontId="5" fillId="0" borderId="24" xfId="1" applyNumberFormat="1" applyFont="1" applyFill="1" applyBorder="1" applyAlignment="1">
      <alignment horizontal="center" vertical="center"/>
    </xf>
    <xf numFmtId="3" fontId="4" fillId="0" borderId="32" xfId="1" applyNumberFormat="1" applyFont="1" applyFill="1" applyBorder="1" applyAlignment="1">
      <alignment vertical="center" wrapText="1"/>
    </xf>
    <xf numFmtId="3" fontId="5" fillId="0" borderId="1" xfId="1" applyNumberFormat="1" applyFont="1" applyFill="1" applyBorder="1" applyAlignment="1" applyProtection="1">
      <alignment vertical="center"/>
      <protection locked="0"/>
    </xf>
    <xf numFmtId="3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4" fillId="0" borderId="41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/>
    <xf numFmtId="4" fontId="4" fillId="0" borderId="25" xfId="1" applyNumberFormat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" fontId="4" fillId="0" borderId="48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3" fontId="5" fillId="0" borderId="37" xfId="1" applyNumberFormat="1" applyFont="1" applyFill="1" applyBorder="1" applyAlignment="1">
      <alignment horizontal="center" vertical="center"/>
    </xf>
    <xf numFmtId="49" fontId="4" fillId="3" borderId="47" xfId="1" applyNumberFormat="1" applyFont="1" applyFill="1" applyBorder="1" applyAlignment="1" applyProtection="1">
      <alignment horizontal="center" vertical="center"/>
      <protection locked="0"/>
    </xf>
    <xf numFmtId="49" fontId="4" fillId="3" borderId="9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 wrapText="1"/>
    </xf>
    <xf numFmtId="4" fontId="4" fillId="0" borderId="50" xfId="1" applyNumberFormat="1" applyFont="1" applyFill="1" applyBorder="1" applyAlignment="1">
      <alignment horizontal="center" vertical="center" wrapText="1"/>
    </xf>
    <xf numFmtId="4" fontId="4" fillId="0" borderId="51" xfId="1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right" vertical="center"/>
    </xf>
    <xf numFmtId="4" fontId="5" fillId="0" borderId="52" xfId="1" applyNumberFormat="1" applyFont="1" applyFill="1" applyBorder="1" applyAlignment="1">
      <alignment horizontal="right" vertical="center"/>
    </xf>
    <xf numFmtId="4" fontId="5" fillId="0" borderId="49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4" fontId="5" fillId="2" borderId="5" xfId="1" applyNumberFormat="1" applyFont="1" applyFill="1" applyBorder="1" applyAlignment="1">
      <alignment horizontal="right" vertical="center"/>
    </xf>
    <xf numFmtId="4" fontId="5" fillId="2" borderId="20" xfId="1" applyNumberFormat="1" applyFont="1" applyFill="1" applyBorder="1" applyAlignment="1">
      <alignment horizontal="right" vertical="center"/>
    </xf>
    <xf numFmtId="4" fontId="5" fillId="0" borderId="20" xfId="1" applyNumberFormat="1" applyFont="1" applyFill="1" applyBorder="1" applyAlignment="1">
      <alignment horizontal="right" vertical="center"/>
    </xf>
    <xf numFmtId="4" fontId="5" fillId="2" borderId="1" xfId="1" applyNumberFormat="1" applyFont="1" applyFill="1" applyBorder="1" applyAlignment="1">
      <alignment horizontal="right" vertical="center"/>
    </xf>
    <xf numFmtId="4" fontId="5" fillId="0" borderId="28" xfId="1" applyNumberFormat="1" applyFont="1" applyFill="1" applyBorder="1" applyAlignment="1">
      <alignment horizontal="right" vertical="center"/>
    </xf>
    <xf numFmtId="4" fontId="4" fillId="0" borderId="24" xfId="1" applyNumberFormat="1" applyFont="1" applyFill="1" applyBorder="1" applyAlignment="1">
      <alignment horizontal="right" vertical="center" wrapText="1"/>
    </xf>
    <xf numFmtId="4" fontId="5" fillId="0" borderId="37" xfId="1" applyNumberFormat="1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vertical="center"/>
    </xf>
    <xf numFmtId="4" fontId="5" fillId="0" borderId="4" xfId="1" applyNumberFormat="1" applyFont="1" applyFill="1" applyBorder="1" applyAlignment="1">
      <alignment vertical="center"/>
    </xf>
    <xf numFmtId="4" fontId="4" fillId="0" borderId="50" xfId="1" applyNumberFormat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" fontId="5" fillId="0" borderId="3" xfId="1" applyNumberFormat="1" applyFont="1" applyFill="1" applyBorder="1" applyAlignment="1">
      <alignment horizontal="right" vertical="center"/>
    </xf>
    <xf numFmtId="4" fontId="4" fillId="0" borderId="3" xfId="1" applyNumberFormat="1" applyFont="1" applyFill="1" applyBorder="1" applyAlignment="1">
      <alignment horizontal="right" vertical="center"/>
    </xf>
    <xf numFmtId="49" fontId="5" fillId="0" borderId="39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" fontId="5" fillId="4" borderId="37" xfId="1" applyNumberFormat="1" applyFont="1" applyFill="1" applyBorder="1" applyAlignment="1">
      <alignment horizontal="center" vertical="center"/>
    </xf>
    <xf numFmtId="4" fontId="5" fillId="4" borderId="1" xfId="1" applyNumberFormat="1" applyFont="1" applyFill="1" applyBorder="1" applyAlignment="1">
      <alignment horizontal="center" vertical="center"/>
    </xf>
    <xf numFmtId="4" fontId="5" fillId="4" borderId="5" xfId="1" applyNumberFormat="1" applyFont="1" applyFill="1" applyBorder="1" applyAlignment="1">
      <alignment horizontal="center" vertical="center"/>
    </xf>
    <xf numFmtId="4" fontId="5" fillId="4" borderId="28" xfId="1" applyNumberFormat="1" applyFont="1" applyFill="1" applyBorder="1" applyAlignment="1">
      <alignment horizontal="center" vertical="center"/>
    </xf>
    <xf numFmtId="4" fontId="5" fillId="4" borderId="16" xfId="1" applyNumberFormat="1" applyFont="1" applyFill="1" applyBorder="1" applyAlignment="1">
      <alignment horizontal="center" vertical="center"/>
    </xf>
    <xf numFmtId="4" fontId="5" fillId="4" borderId="3" xfId="1" applyNumberFormat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0FF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3"/>
  <sheetViews>
    <sheetView tabSelected="1" zoomScale="85" zoomScaleNormal="85" workbookViewId="0">
      <selection activeCell="I32" sqref="I32"/>
    </sheetView>
  </sheetViews>
  <sheetFormatPr defaultColWidth="9.140625" defaultRowHeight="21" customHeight="1" x14ac:dyDescent="0.2"/>
  <cols>
    <col min="1" max="1" width="10.7109375" style="2" customWidth="1"/>
    <col min="2" max="2" width="46.140625" style="2" customWidth="1"/>
    <col min="3" max="3" width="9.5703125" style="2" customWidth="1"/>
    <col min="4" max="4" width="9.7109375" style="86" customWidth="1"/>
    <col min="5" max="5" width="18.5703125" style="78" customWidth="1"/>
    <col min="6" max="7" width="18" style="78" customWidth="1"/>
    <col min="8" max="8" width="19.85546875" style="2" customWidth="1"/>
    <col min="9" max="9" width="32.28515625" style="2" customWidth="1"/>
    <col min="10" max="16384" width="9.140625" style="2"/>
  </cols>
  <sheetData>
    <row r="1" spans="1:12" s="15" customFormat="1" ht="42" customHeight="1" thickBot="1" x14ac:dyDescent="0.3">
      <c r="A1" s="1" t="s">
        <v>103</v>
      </c>
      <c r="B1" s="1"/>
      <c r="C1" s="50"/>
      <c r="D1" s="80"/>
      <c r="E1" s="101"/>
      <c r="F1" s="74"/>
      <c r="G1" s="74"/>
      <c r="H1" s="1"/>
      <c r="I1" s="45"/>
    </row>
    <row r="2" spans="1:12" ht="46.5" customHeight="1" thickBot="1" x14ac:dyDescent="0.25">
      <c r="A2" s="20"/>
      <c r="B2" s="46" t="s">
        <v>0</v>
      </c>
      <c r="C2" s="33" t="s">
        <v>1</v>
      </c>
      <c r="D2" s="81" t="s">
        <v>2</v>
      </c>
      <c r="E2" s="100" t="s">
        <v>3</v>
      </c>
      <c r="F2" s="100" t="s">
        <v>89</v>
      </c>
      <c r="G2" s="109" t="s">
        <v>86</v>
      </c>
      <c r="H2" s="34" t="s">
        <v>4</v>
      </c>
      <c r="I2" s="61"/>
    </row>
    <row r="3" spans="1:12" ht="31.15" customHeight="1" thickBot="1" x14ac:dyDescent="0.25">
      <c r="A3" s="21" t="s">
        <v>5</v>
      </c>
      <c r="B3" s="22" t="s">
        <v>6</v>
      </c>
      <c r="C3" s="23"/>
      <c r="D3" s="82"/>
      <c r="E3" s="75"/>
      <c r="F3" s="75"/>
      <c r="G3" s="75"/>
      <c r="H3" s="24"/>
      <c r="I3" s="11"/>
    </row>
    <row r="4" spans="1:12" ht="31.15" customHeight="1" x14ac:dyDescent="0.2">
      <c r="A4" s="138" t="s">
        <v>7</v>
      </c>
      <c r="B4" s="26" t="s">
        <v>8</v>
      </c>
      <c r="C4" s="27" t="s">
        <v>9</v>
      </c>
      <c r="D4" s="111">
        <v>39</v>
      </c>
      <c r="E4" s="161"/>
      <c r="F4" s="129">
        <f>D4*E4</f>
        <v>0</v>
      </c>
      <c r="G4" s="129">
        <f>F4*1.21</f>
        <v>0</v>
      </c>
      <c r="H4" s="136" t="s">
        <v>10</v>
      </c>
    </row>
    <row r="5" spans="1:12" ht="31.15" customHeight="1" x14ac:dyDescent="0.2">
      <c r="A5" s="139"/>
      <c r="B5" s="57" t="s">
        <v>11</v>
      </c>
      <c r="C5" s="3" t="s">
        <v>12</v>
      </c>
      <c r="D5" s="89">
        <v>2</v>
      </c>
      <c r="E5" s="162"/>
      <c r="F5" s="130">
        <f t="shared" ref="F5:F12" si="0">D5*E5</f>
        <v>0</v>
      </c>
      <c r="G5" s="130">
        <f t="shared" ref="G5:G12" si="1">F5*1.21</f>
        <v>0</v>
      </c>
      <c r="H5" s="137"/>
    </row>
    <row r="6" spans="1:12" ht="34.9" customHeight="1" x14ac:dyDescent="0.2">
      <c r="A6" s="147" t="s">
        <v>13</v>
      </c>
      <c r="B6" s="57" t="s">
        <v>14</v>
      </c>
      <c r="C6" s="3" t="s">
        <v>15</v>
      </c>
      <c r="D6" s="64">
        <v>749</v>
      </c>
      <c r="E6" s="162"/>
      <c r="F6" s="130">
        <f t="shared" si="0"/>
        <v>0</v>
      </c>
      <c r="G6" s="130">
        <f t="shared" si="1"/>
        <v>0</v>
      </c>
      <c r="H6" s="154" t="s">
        <v>10</v>
      </c>
      <c r="I6" s="35"/>
      <c r="J6" s="35"/>
      <c r="K6" s="35"/>
      <c r="L6" s="35"/>
    </row>
    <row r="7" spans="1:12" ht="36" customHeight="1" x14ac:dyDescent="0.2">
      <c r="A7" s="139"/>
      <c r="B7" s="57" t="s">
        <v>16</v>
      </c>
      <c r="C7" s="3" t="s">
        <v>15</v>
      </c>
      <c r="D7" s="65">
        <v>810</v>
      </c>
      <c r="E7" s="162"/>
      <c r="F7" s="130">
        <f t="shared" si="0"/>
        <v>0</v>
      </c>
      <c r="G7" s="130">
        <f t="shared" si="1"/>
        <v>0</v>
      </c>
      <c r="H7" s="155"/>
      <c r="I7" s="35"/>
      <c r="J7" s="35"/>
      <c r="K7" s="35"/>
      <c r="L7" s="35"/>
    </row>
    <row r="8" spans="1:12" ht="52.15" customHeight="1" x14ac:dyDescent="0.2">
      <c r="A8" s="58" t="s">
        <v>17</v>
      </c>
      <c r="B8" s="5" t="s">
        <v>18</v>
      </c>
      <c r="C8" s="6" t="s">
        <v>19</v>
      </c>
      <c r="D8" s="65">
        <v>245</v>
      </c>
      <c r="E8" s="163"/>
      <c r="F8" s="130">
        <f t="shared" si="0"/>
        <v>0</v>
      </c>
      <c r="G8" s="130">
        <f t="shared" si="1"/>
        <v>0</v>
      </c>
      <c r="H8" s="59" t="s">
        <v>10</v>
      </c>
      <c r="I8" s="35"/>
      <c r="J8" s="35"/>
      <c r="K8" s="35"/>
      <c r="L8" s="35"/>
    </row>
    <row r="9" spans="1:12" ht="35.450000000000003" customHeight="1" x14ac:dyDescent="0.2">
      <c r="A9" s="28" t="s">
        <v>20</v>
      </c>
      <c r="B9" s="108" t="s">
        <v>91</v>
      </c>
      <c r="C9" s="6" t="s">
        <v>19</v>
      </c>
      <c r="D9" s="65">
        <v>1</v>
      </c>
      <c r="E9" s="163"/>
      <c r="F9" s="130">
        <f t="shared" si="0"/>
        <v>0</v>
      </c>
      <c r="G9" s="130">
        <f t="shared" si="1"/>
        <v>0</v>
      </c>
      <c r="H9" s="59" t="s">
        <v>10</v>
      </c>
      <c r="I9" s="35"/>
      <c r="J9" s="35"/>
      <c r="K9" s="35"/>
      <c r="L9" s="35"/>
    </row>
    <row r="10" spans="1:12" ht="51" customHeight="1" x14ac:dyDescent="0.2">
      <c r="A10" s="47" t="s">
        <v>21</v>
      </c>
      <c r="B10" s="110" t="s">
        <v>22</v>
      </c>
      <c r="C10" s="6" t="s">
        <v>19</v>
      </c>
      <c r="D10" s="65">
        <v>180</v>
      </c>
      <c r="E10" s="163"/>
      <c r="F10" s="130">
        <f t="shared" si="0"/>
        <v>0</v>
      </c>
      <c r="G10" s="130">
        <f t="shared" si="1"/>
        <v>0</v>
      </c>
      <c r="H10" s="59" t="s">
        <v>10</v>
      </c>
      <c r="I10" s="35"/>
      <c r="J10" s="35"/>
      <c r="K10" s="35"/>
      <c r="L10" s="35"/>
    </row>
    <row r="11" spans="1:12" ht="31.15" customHeight="1" x14ac:dyDescent="0.2">
      <c r="A11" s="47" t="s">
        <v>23</v>
      </c>
      <c r="B11" s="51" t="s">
        <v>24</v>
      </c>
      <c r="C11" s="6" t="s">
        <v>15</v>
      </c>
      <c r="D11" s="65">
        <v>1559</v>
      </c>
      <c r="E11" s="163"/>
      <c r="F11" s="130">
        <f t="shared" si="0"/>
        <v>0</v>
      </c>
      <c r="G11" s="130">
        <f t="shared" si="1"/>
        <v>0</v>
      </c>
      <c r="H11" s="59" t="s">
        <v>10</v>
      </c>
      <c r="I11" s="35"/>
      <c r="J11" s="35"/>
      <c r="K11" s="35"/>
      <c r="L11" s="35"/>
    </row>
    <row r="12" spans="1:12" ht="36.6" customHeight="1" thickBot="1" x14ac:dyDescent="0.25">
      <c r="A12" s="29" t="s">
        <v>25</v>
      </c>
      <c r="B12" s="30" t="s">
        <v>26</v>
      </c>
      <c r="C12" s="31" t="s">
        <v>15</v>
      </c>
      <c r="D12" s="66">
        <v>1559</v>
      </c>
      <c r="E12" s="164"/>
      <c r="F12" s="131">
        <f t="shared" si="0"/>
        <v>0</v>
      </c>
      <c r="G12" s="131">
        <f t="shared" si="1"/>
        <v>0</v>
      </c>
      <c r="H12" s="32" t="s">
        <v>10</v>
      </c>
      <c r="I12" s="11"/>
      <c r="J12" s="11"/>
    </row>
    <row r="13" spans="1:12" ht="42" customHeight="1" thickBot="1" x14ac:dyDescent="0.25">
      <c r="A13" s="150" t="s">
        <v>90</v>
      </c>
      <c r="B13" s="151"/>
      <c r="C13" s="12"/>
      <c r="D13" s="88"/>
      <c r="E13" s="117"/>
      <c r="F13" s="132">
        <f>SUM(F4:F12)</f>
        <v>0</v>
      </c>
      <c r="G13" s="133">
        <f>SUM(G4:G12)</f>
        <v>0</v>
      </c>
      <c r="H13" s="112" t="s">
        <v>102</v>
      </c>
      <c r="I13" s="11"/>
      <c r="J13" s="11"/>
    </row>
    <row r="14" spans="1:12" ht="31.15" customHeight="1" x14ac:dyDescent="0.2">
      <c r="A14" s="36" t="s">
        <v>27</v>
      </c>
      <c r="B14" s="37" t="s">
        <v>28</v>
      </c>
      <c r="C14" s="38"/>
      <c r="D14" s="83"/>
      <c r="E14" s="39"/>
      <c r="F14" s="118"/>
      <c r="G14" s="39"/>
      <c r="H14" s="40"/>
    </row>
    <row r="15" spans="1:12" ht="31.15" customHeight="1" x14ac:dyDescent="0.2">
      <c r="A15" s="7" t="s">
        <v>29</v>
      </c>
      <c r="B15" s="8" t="s">
        <v>30</v>
      </c>
      <c r="C15" s="9" t="s">
        <v>15</v>
      </c>
      <c r="D15" s="90">
        <v>1559</v>
      </c>
      <c r="E15" s="165"/>
      <c r="F15" s="119">
        <f>D15*E15</f>
        <v>0</v>
      </c>
      <c r="G15" s="120">
        <f>F15*1.21</f>
        <v>0</v>
      </c>
      <c r="H15" s="152" t="s">
        <v>31</v>
      </c>
    </row>
    <row r="16" spans="1:12" ht="58.9" customHeight="1" x14ac:dyDescent="0.2">
      <c r="A16" s="16" t="s">
        <v>32</v>
      </c>
      <c r="B16" s="5" t="s">
        <v>33</v>
      </c>
      <c r="C16" s="3" t="s">
        <v>15</v>
      </c>
      <c r="D16" s="64">
        <v>95</v>
      </c>
      <c r="E16" s="166"/>
      <c r="F16" s="121">
        <f t="shared" ref="F16:F30" si="2">D16*E16</f>
        <v>0</v>
      </c>
      <c r="G16" s="122">
        <f t="shared" ref="G16:G30" si="3">F16*1.21</f>
        <v>0</v>
      </c>
      <c r="H16" s="153"/>
    </row>
    <row r="17" spans="1:17" ht="49.9" customHeight="1" x14ac:dyDescent="0.2">
      <c r="A17" s="156" t="s">
        <v>34</v>
      </c>
      <c r="B17" s="57" t="s">
        <v>35</v>
      </c>
      <c r="C17" s="3" t="s">
        <v>36</v>
      </c>
      <c r="D17" s="64">
        <v>90</v>
      </c>
      <c r="E17" s="166"/>
      <c r="F17" s="114">
        <f t="shared" si="2"/>
        <v>0</v>
      </c>
      <c r="G17" s="114">
        <f t="shared" si="3"/>
        <v>0</v>
      </c>
      <c r="H17" s="153"/>
    </row>
    <row r="18" spans="1:17" ht="48.6" customHeight="1" x14ac:dyDescent="0.2">
      <c r="A18" s="157"/>
      <c r="B18" s="57" t="s">
        <v>37</v>
      </c>
      <c r="C18" s="3" t="s">
        <v>36</v>
      </c>
      <c r="D18" s="64">
        <v>30</v>
      </c>
      <c r="E18" s="166"/>
      <c r="F18" s="115">
        <f t="shared" si="2"/>
        <v>0</v>
      </c>
      <c r="G18" s="122">
        <f t="shared" si="3"/>
        <v>0</v>
      </c>
      <c r="H18" s="153"/>
    </row>
    <row r="19" spans="1:17" ht="49.9" customHeight="1" x14ac:dyDescent="0.2">
      <c r="A19" s="41" t="s">
        <v>38</v>
      </c>
      <c r="B19" s="57" t="s">
        <v>39</v>
      </c>
      <c r="C19" s="3" t="s">
        <v>40</v>
      </c>
      <c r="D19" s="64">
        <v>3</v>
      </c>
      <c r="E19" s="166"/>
      <c r="F19" s="121">
        <f t="shared" si="2"/>
        <v>0</v>
      </c>
      <c r="G19" s="114">
        <f t="shared" si="3"/>
        <v>0</v>
      </c>
      <c r="H19" s="153"/>
    </row>
    <row r="20" spans="1:17" ht="42" customHeight="1" x14ac:dyDescent="0.2">
      <c r="A20" s="10" t="s">
        <v>41</v>
      </c>
      <c r="B20" s="5" t="s">
        <v>42</v>
      </c>
      <c r="C20" s="4" t="s">
        <v>15</v>
      </c>
      <c r="D20" s="71"/>
      <c r="E20" s="76"/>
      <c r="F20" s="123"/>
      <c r="G20" s="124"/>
      <c r="H20" s="72"/>
      <c r="I20" s="11"/>
    </row>
    <row r="21" spans="1:17" ht="42" customHeight="1" x14ac:dyDescent="0.2">
      <c r="A21" s="10" t="s">
        <v>76</v>
      </c>
      <c r="B21" s="5" t="s">
        <v>70</v>
      </c>
      <c r="C21" s="4" t="s">
        <v>15</v>
      </c>
      <c r="D21" s="65">
        <v>1</v>
      </c>
      <c r="E21" s="166"/>
      <c r="F21" s="122">
        <f t="shared" si="2"/>
        <v>0</v>
      </c>
      <c r="G21" s="114">
        <f t="shared" si="3"/>
        <v>0</v>
      </c>
      <c r="H21" s="52" t="s">
        <v>82</v>
      </c>
      <c r="I21" s="11"/>
    </row>
    <row r="22" spans="1:17" ht="42" customHeight="1" x14ac:dyDescent="0.2">
      <c r="A22" s="10" t="s">
        <v>77</v>
      </c>
      <c r="B22" s="5" t="s">
        <v>71</v>
      </c>
      <c r="C22" s="4" t="s">
        <v>15</v>
      </c>
      <c r="D22" s="65">
        <v>1</v>
      </c>
      <c r="E22" s="166"/>
      <c r="F22" s="122">
        <f t="shared" si="2"/>
        <v>0</v>
      </c>
      <c r="G22" s="125">
        <f t="shared" si="3"/>
        <v>0</v>
      </c>
      <c r="H22" s="52" t="s">
        <v>82</v>
      </c>
      <c r="I22" s="11"/>
    </row>
    <row r="23" spans="1:17" ht="42" customHeight="1" x14ac:dyDescent="0.2">
      <c r="A23" s="10" t="s">
        <v>78</v>
      </c>
      <c r="B23" s="5" t="s">
        <v>72</v>
      </c>
      <c r="C23" s="4" t="s">
        <v>15</v>
      </c>
      <c r="D23" s="65">
        <v>1</v>
      </c>
      <c r="E23" s="166"/>
      <c r="F23" s="114">
        <f t="shared" si="2"/>
        <v>0</v>
      </c>
      <c r="G23" s="122">
        <f t="shared" si="3"/>
        <v>0</v>
      </c>
      <c r="H23" s="52" t="s">
        <v>82</v>
      </c>
      <c r="I23" s="11"/>
    </row>
    <row r="24" spans="1:17" ht="36.6" customHeight="1" x14ac:dyDescent="0.2">
      <c r="A24" s="10" t="s">
        <v>43</v>
      </c>
      <c r="B24" s="57" t="s">
        <v>44</v>
      </c>
      <c r="C24" s="3" t="s">
        <v>15</v>
      </c>
      <c r="D24" s="64">
        <v>1559</v>
      </c>
      <c r="E24" s="166"/>
      <c r="F24" s="121">
        <f t="shared" si="2"/>
        <v>0</v>
      </c>
      <c r="G24" s="114">
        <f t="shared" si="3"/>
        <v>0</v>
      </c>
      <c r="H24" s="113" t="s">
        <v>101</v>
      </c>
    </row>
    <row r="25" spans="1:17" ht="31.15" customHeight="1" x14ac:dyDescent="0.2">
      <c r="A25" s="58" t="s">
        <v>45</v>
      </c>
      <c r="B25" s="5" t="s">
        <v>46</v>
      </c>
      <c r="C25" s="3" t="s">
        <v>40</v>
      </c>
      <c r="D25" s="64">
        <v>2</v>
      </c>
      <c r="E25" s="166"/>
      <c r="F25" s="122">
        <f t="shared" si="2"/>
        <v>0</v>
      </c>
      <c r="G25" s="125">
        <f t="shared" si="3"/>
        <v>0</v>
      </c>
      <c r="H25" s="52" t="s">
        <v>47</v>
      </c>
    </row>
    <row r="26" spans="1:17" ht="38.450000000000003" customHeight="1" x14ac:dyDescent="0.2">
      <c r="A26" s="58" t="s">
        <v>48</v>
      </c>
      <c r="B26" s="5" t="s">
        <v>49</v>
      </c>
      <c r="C26" s="3" t="s">
        <v>36</v>
      </c>
      <c r="D26" s="91">
        <v>1</v>
      </c>
      <c r="E26" s="166"/>
      <c r="F26" s="122">
        <f t="shared" si="2"/>
        <v>0</v>
      </c>
      <c r="G26" s="114">
        <f t="shared" si="3"/>
        <v>0</v>
      </c>
      <c r="H26" s="52" t="s">
        <v>50</v>
      </c>
    </row>
    <row r="27" spans="1:17" ht="38.450000000000003" customHeight="1" x14ac:dyDescent="0.2">
      <c r="A27" s="58" t="s">
        <v>51</v>
      </c>
      <c r="B27" s="5" t="s">
        <v>52</v>
      </c>
      <c r="C27" s="4" t="s">
        <v>15</v>
      </c>
      <c r="D27" s="71"/>
      <c r="E27" s="76"/>
      <c r="F27" s="126"/>
      <c r="G27" s="126"/>
      <c r="H27" s="72"/>
    </row>
    <row r="28" spans="1:17" ht="38.450000000000003" customHeight="1" x14ac:dyDescent="0.2">
      <c r="A28" s="58" t="s">
        <v>73</v>
      </c>
      <c r="B28" s="5" t="s">
        <v>79</v>
      </c>
      <c r="C28" s="4" t="s">
        <v>15</v>
      </c>
      <c r="D28" s="65">
        <v>1</v>
      </c>
      <c r="E28" s="166"/>
      <c r="F28" s="114">
        <f t="shared" si="2"/>
        <v>0</v>
      </c>
      <c r="G28" s="125">
        <f t="shared" si="3"/>
        <v>0</v>
      </c>
      <c r="H28" s="52" t="s">
        <v>50</v>
      </c>
    </row>
    <row r="29" spans="1:17" ht="38.450000000000003" customHeight="1" x14ac:dyDescent="0.2">
      <c r="A29" s="58" t="s">
        <v>74</v>
      </c>
      <c r="B29" s="5" t="s">
        <v>80</v>
      </c>
      <c r="C29" s="4" t="s">
        <v>15</v>
      </c>
      <c r="D29" s="65">
        <v>1</v>
      </c>
      <c r="E29" s="166"/>
      <c r="F29" s="121">
        <f t="shared" si="2"/>
        <v>0</v>
      </c>
      <c r="G29" s="114">
        <f t="shared" si="3"/>
        <v>0</v>
      </c>
      <c r="H29" s="52" t="s">
        <v>50</v>
      </c>
    </row>
    <row r="30" spans="1:17" ht="37.9" customHeight="1" thickBot="1" x14ac:dyDescent="0.25">
      <c r="A30" s="29" t="s">
        <v>75</v>
      </c>
      <c r="B30" s="30" t="s">
        <v>81</v>
      </c>
      <c r="C30" s="31" t="s">
        <v>15</v>
      </c>
      <c r="D30" s="65">
        <v>1</v>
      </c>
      <c r="E30" s="166"/>
      <c r="F30" s="127">
        <f t="shared" si="2"/>
        <v>0</v>
      </c>
      <c r="G30" s="127">
        <f t="shared" si="3"/>
        <v>0</v>
      </c>
      <c r="H30" s="52" t="s">
        <v>50</v>
      </c>
    </row>
    <row r="31" spans="1:17" ht="42" customHeight="1" thickBot="1" x14ac:dyDescent="0.25">
      <c r="A31" s="150" t="s">
        <v>92</v>
      </c>
      <c r="B31" s="151"/>
      <c r="C31" s="12"/>
      <c r="D31" s="88"/>
      <c r="E31" s="102"/>
      <c r="F31" s="116">
        <f>SUM(F15:F30)</f>
        <v>0</v>
      </c>
      <c r="G31" s="128">
        <f>SUM(G15:G30)</f>
        <v>0</v>
      </c>
      <c r="H31" s="68"/>
      <c r="Q31" s="67"/>
    </row>
    <row r="32" spans="1:17" ht="31.15" customHeight="1" thickBot="1" x14ac:dyDescent="0.25">
      <c r="A32" s="42" t="s">
        <v>104</v>
      </c>
      <c r="B32" s="43" t="s">
        <v>53</v>
      </c>
      <c r="C32" s="44" t="s">
        <v>15</v>
      </c>
      <c r="D32" s="92">
        <v>1559</v>
      </c>
      <c r="E32" s="167"/>
      <c r="F32" s="134">
        <f>D32*E32</f>
        <v>0</v>
      </c>
      <c r="G32" s="121">
        <f>F32*1.21</f>
        <v>0</v>
      </c>
      <c r="H32" s="13" t="s">
        <v>50</v>
      </c>
      <c r="I32" s="11"/>
      <c r="J32" s="11"/>
    </row>
    <row r="33" spans="1:10" ht="42" customHeight="1" thickBot="1" x14ac:dyDescent="0.25">
      <c r="A33" s="141" t="s">
        <v>93</v>
      </c>
      <c r="B33" s="142"/>
      <c r="C33" s="25"/>
      <c r="D33" s="93"/>
      <c r="E33" s="103"/>
      <c r="F33" s="116">
        <f>F32</f>
        <v>0</v>
      </c>
      <c r="G33" s="116">
        <f>G32</f>
        <v>0</v>
      </c>
      <c r="H33" s="68"/>
    </row>
    <row r="34" spans="1:10" ht="31.15" customHeight="1" x14ac:dyDescent="0.2">
      <c r="A34" s="148" t="s">
        <v>54</v>
      </c>
      <c r="B34" s="149"/>
      <c r="C34" s="17"/>
      <c r="D34" s="84"/>
      <c r="E34" s="18"/>
      <c r="F34" s="18"/>
      <c r="G34" s="18"/>
      <c r="H34" s="96"/>
    </row>
    <row r="35" spans="1:10" ht="31.15" customHeight="1" x14ac:dyDescent="0.2">
      <c r="A35" s="143" t="s">
        <v>94</v>
      </c>
      <c r="B35" s="144"/>
      <c r="C35" s="19"/>
      <c r="D35" s="94"/>
      <c r="E35" s="104"/>
      <c r="F35" s="134">
        <f>F13</f>
        <v>0</v>
      </c>
      <c r="G35" s="134">
        <f>G13</f>
        <v>0</v>
      </c>
      <c r="H35" s="69"/>
    </row>
    <row r="36" spans="1:10" ht="31.15" customHeight="1" x14ac:dyDescent="0.2">
      <c r="A36" s="143" t="s">
        <v>95</v>
      </c>
      <c r="B36" s="144"/>
      <c r="C36" s="19"/>
      <c r="D36" s="94"/>
      <c r="E36" s="104"/>
      <c r="F36" s="134">
        <f>F31</f>
        <v>0</v>
      </c>
      <c r="G36" s="134">
        <f>G31</f>
        <v>0</v>
      </c>
      <c r="H36" s="69"/>
    </row>
    <row r="37" spans="1:10" ht="31.15" customHeight="1" x14ac:dyDescent="0.2">
      <c r="A37" s="143" t="s">
        <v>96</v>
      </c>
      <c r="B37" s="144"/>
      <c r="C37" s="19"/>
      <c r="D37" s="94"/>
      <c r="E37" s="104"/>
      <c r="F37" s="134">
        <f>F33</f>
        <v>0</v>
      </c>
      <c r="G37" s="134">
        <f>G33</f>
        <v>0</v>
      </c>
      <c r="H37" s="69"/>
    </row>
    <row r="38" spans="1:10" ht="31.15" customHeight="1" thickBot="1" x14ac:dyDescent="0.25">
      <c r="A38" s="145" t="s">
        <v>97</v>
      </c>
      <c r="B38" s="146"/>
      <c r="C38" s="56"/>
      <c r="D38" s="95"/>
      <c r="E38" s="105"/>
      <c r="F38" s="135">
        <f>SUM(F35:F37)</f>
        <v>0</v>
      </c>
      <c r="G38" s="135">
        <f>SUM(G35:G37)</f>
        <v>0</v>
      </c>
      <c r="H38" s="69"/>
    </row>
    <row r="39" spans="1:10" ht="21" customHeight="1" x14ac:dyDescent="0.2">
      <c r="A39" s="140"/>
      <c r="B39" s="140"/>
      <c r="C39" s="140"/>
      <c r="D39" s="140"/>
      <c r="E39" s="140"/>
      <c r="F39" s="140"/>
      <c r="G39" s="140"/>
      <c r="H39" s="140"/>
    </row>
    <row r="40" spans="1:10" s="49" customFormat="1" ht="64.150000000000006" customHeight="1" x14ac:dyDescent="0.25">
      <c r="A40" s="158" t="s">
        <v>55</v>
      </c>
      <c r="B40" s="158"/>
      <c r="C40" s="158"/>
      <c r="D40" s="158"/>
      <c r="E40" s="158"/>
      <c r="F40" s="158"/>
      <c r="G40" s="158"/>
      <c r="H40" s="158"/>
      <c r="I40" s="53"/>
      <c r="J40" s="53"/>
    </row>
    <row r="41" spans="1:10" s="49" customFormat="1" ht="31.15" customHeight="1" x14ac:dyDescent="0.25">
      <c r="A41" s="158" t="s">
        <v>56</v>
      </c>
      <c r="B41" s="158"/>
      <c r="C41" s="158"/>
      <c r="D41" s="158"/>
      <c r="E41" s="158"/>
      <c r="F41" s="158"/>
      <c r="G41" s="158"/>
      <c r="H41" s="158"/>
    </row>
    <row r="42" spans="1:10" s="49" customFormat="1" ht="33" customHeight="1" x14ac:dyDescent="0.25">
      <c r="A42" s="158" t="s">
        <v>57</v>
      </c>
      <c r="B42" s="158"/>
      <c r="C42" s="158"/>
      <c r="D42" s="158"/>
      <c r="E42" s="158"/>
      <c r="F42" s="158"/>
      <c r="G42" s="158"/>
      <c r="H42" s="158"/>
    </row>
    <row r="43" spans="1:10" s="49" customFormat="1" ht="46.15" customHeight="1" x14ac:dyDescent="0.25">
      <c r="A43" s="158" t="s">
        <v>58</v>
      </c>
      <c r="B43" s="158"/>
      <c r="C43" s="158"/>
      <c r="D43" s="158"/>
      <c r="E43" s="158"/>
      <c r="F43" s="158"/>
      <c r="G43" s="158"/>
      <c r="H43" s="158"/>
    </row>
    <row r="44" spans="1:10" s="49" customFormat="1" ht="31.15" customHeight="1" x14ac:dyDescent="0.25">
      <c r="A44" s="160" t="s">
        <v>59</v>
      </c>
      <c r="B44" s="160"/>
      <c r="C44" s="160"/>
      <c r="D44" s="160"/>
      <c r="E44" s="160"/>
      <c r="F44" s="160"/>
      <c r="G44" s="160"/>
      <c r="H44" s="160"/>
    </row>
    <row r="45" spans="1:10" s="49" customFormat="1" ht="30" customHeight="1" x14ac:dyDescent="0.25">
      <c r="A45" s="158" t="s">
        <v>60</v>
      </c>
      <c r="B45" s="158"/>
      <c r="C45" s="158"/>
      <c r="D45" s="158"/>
      <c r="E45" s="158"/>
      <c r="F45" s="158"/>
      <c r="G45" s="158"/>
      <c r="H45" s="158"/>
    </row>
    <row r="46" spans="1:10" s="49" customFormat="1" ht="31.15" customHeight="1" x14ac:dyDescent="0.25">
      <c r="A46" s="158" t="s">
        <v>61</v>
      </c>
      <c r="B46" s="158"/>
      <c r="C46" s="158"/>
      <c r="D46" s="158"/>
      <c r="E46" s="158"/>
      <c r="F46" s="158"/>
      <c r="G46" s="158"/>
      <c r="H46" s="158"/>
    </row>
    <row r="47" spans="1:10" s="48" customFormat="1" ht="52.9" customHeight="1" x14ac:dyDescent="0.25">
      <c r="A47" s="158" t="s">
        <v>62</v>
      </c>
      <c r="B47" s="158"/>
      <c r="C47" s="158"/>
      <c r="D47" s="158"/>
      <c r="E47" s="158"/>
      <c r="F47" s="158"/>
      <c r="G47" s="158"/>
      <c r="H47" s="158"/>
      <c r="J47" s="48" t="s">
        <v>85</v>
      </c>
    </row>
    <row r="48" spans="1:10" s="106" customFormat="1" ht="52.9" customHeight="1" x14ac:dyDescent="0.25">
      <c r="A48" s="158" t="s">
        <v>84</v>
      </c>
      <c r="B48" s="158"/>
      <c r="C48" s="158"/>
      <c r="D48" s="158"/>
      <c r="E48" s="158"/>
      <c r="F48" s="158"/>
      <c r="G48" s="158"/>
      <c r="H48" s="158"/>
    </row>
    <row r="49" spans="1:9" s="107" customFormat="1" ht="30.6" customHeight="1" x14ac:dyDescent="0.25">
      <c r="A49" s="158" t="s">
        <v>98</v>
      </c>
      <c r="B49" s="158"/>
      <c r="C49" s="158"/>
      <c r="D49" s="158"/>
      <c r="E49" s="158"/>
      <c r="F49" s="158"/>
      <c r="G49" s="158"/>
      <c r="H49" s="158"/>
    </row>
    <row r="50" spans="1:9" s="107" customFormat="1" ht="72.599999999999994" customHeight="1" x14ac:dyDescent="0.25">
      <c r="A50" s="158" t="s">
        <v>99</v>
      </c>
      <c r="B50" s="158"/>
      <c r="C50" s="158"/>
      <c r="D50" s="158"/>
      <c r="E50" s="158"/>
      <c r="F50" s="158"/>
      <c r="G50" s="158"/>
      <c r="H50" s="158"/>
      <c r="I50" s="73"/>
    </row>
    <row r="51" spans="1:9" s="107" customFormat="1" ht="60.6" customHeight="1" x14ac:dyDescent="0.25">
      <c r="A51" s="158" t="s">
        <v>100</v>
      </c>
      <c r="B51" s="158"/>
      <c r="C51" s="158"/>
      <c r="D51" s="158"/>
      <c r="E51" s="158"/>
      <c r="F51" s="158"/>
      <c r="G51" s="158"/>
      <c r="H51" s="158"/>
    </row>
    <row r="52" spans="1:9" s="107" customFormat="1" ht="23.45" customHeight="1" x14ac:dyDescent="0.25">
      <c r="A52" s="158" t="s">
        <v>87</v>
      </c>
      <c r="B52" s="158"/>
      <c r="C52" s="158"/>
      <c r="D52" s="158"/>
      <c r="E52" s="158"/>
      <c r="F52" s="158"/>
      <c r="G52" s="158"/>
      <c r="H52" s="158"/>
    </row>
    <row r="53" spans="1:9" s="107" customFormat="1" ht="39" customHeight="1" x14ac:dyDescent="0.25">
      <c r="A53" s="158" t="s">
        <v>88</v>
      </c>
      <c r="B53" s="158"/>
      <c r="C53" s="158"/>
      <c r="D53" s="158"/>
      <c r="E53" s="158"/>
      <c r="F53" s="158"/>
      <c r="G53" s="158"/>
      <c r="H53" s="158"/>
    </row>
    <row r="54" spans="1:9" s="62" customFormat="1" ht="24.6" customHeight="1" x14ac:dyDescent="0.25">
      <c r="A54" s="63"/>
      <c r="B54" s="63"/>
      <c r="C54" s="63"/>
      <c r="D54" s="85"/>
      <c r="E54" s="77"/>
      <c r="F54" s="77"/>
      <c r="G54" s="77"/>
      <c r="H54" s="63"/>
    </row>
    <row r="55" spans="1:9" ht="21" customHeight="1" x14ac:dyDescent="0.2">
      <c r="A55" s="159" t="s">
        <v>63</v>
      </c>
      <c r="B55" s="159"/>
    </row>
    <row r="56" spans="1:9" ht="21" customHeight="1" x14ac:dyDescent="0.2">
      <c r="B56" s="54" t="s">
        <v>64</v>
      </c>
    </row>
    <row r="57" spans="1:9" ht="21" customHeight="1" x14ac:dyDescent="0.2">
      <c r="B57" s="54" t="s">
        <v>65</v>
      </c>
    </row>
    <row r="58" spans="1:9" ht="21" customHeight="1" x14ac:dyDescent="0.2">
      <c r="B58" s="54" t="s">
        <v>66</v>
      </c>
    </row>
    <row r="59" spans="1:9" ht="21" customHeight="1" x14ac:dyDescent="0.2">
      <c r="B59" s="54" t="s">
        <v>67</v>
      </c>
      <c r="I59" s="60"/>
    </row>
    <row r="60" spans="1:9" ht="21" customHeight="1" x14ac:dyDescent="0.2">
      <c r="B60" s="14" t="s">
        <v>68</v>
      </c>
    </row>
    <row r="61" spans="1:9" s="11" customFormat="1" ht="21" customHeight="1" x14ac:dyDescent="0.25">
      <c r="A61" s="70"/>
      <c r="B61" s="11" t="s">
        <v>83</v>
      </c>
      <c r="D61" s="87"/>
      <c r="E61" s="79"/>
      <c r="F61" s="79"/>
      <c r="G61" s="79"/>
      <c r="I61" s="55"/>
    </row>
    <row r="62" spans="1:9" ht="21" customHeight="1" x14ac:dyDescent="0.2">
      <c r="B62" s="14" t="s">
        <v>69</v>
      </c>
    </row>
    <row r="63" spans="1:9" s="97" customFormat="1" ht="21" customHeight="1" x14ac:dyDescent="0.25">
      <c r="D63" s="98"/>
      <c r="E63" s="99"/>
      <c r="F63" s="99"/>
      <c r="G63" s="99"/>
    </row>
  </sheetData>
  <mergeCells count="30">
    <mergeCell ref="A40:H40"/>
    <mergeCell ref="A55:B55"/>
    <mergeCell ref="A41:H41"/>
    <mergeCell ref="A48:H48"/>
    <mergeCell ref="A45:H45"/>
    <mergeCell ref="A42:H42"/>
    <mergeCell ref="A49:H49"/>
    <mergeCell ref="A46:H46"/>
    <mergeCell ref="A50:H50"/>
    <mergeCell ref="A51:H51"/>
    <mergeCell ref="A47:H47"/>
    <mergeCell ref="A44:H44"/>
    <mergeCell ref="A52:H52"/>
    <mergeCell ref="A53:H53"/>
    <mergeCell ref="A43:H43"/>
    <mergeCell ref="H4:H5"/>
    <mergeCell ref="A4:A5"/>
    <mergeCell ref="A39:H39"/>
    <mergeCell ref="A33:B33"/>
    <mergeCell ref="A36:B36"/>
    <mergeCell ref="A38:B38"/>
    <mergeCell ref="A37:B37"/>
    <mergeCell ref="A6:A7"/>
    <mergeCell ref="A35:B35"/>
    <mergeCell ref="A34:B34"/>
    <mergeCell ref="A31:B31"/>
    <mergeCell ref="H15:H19"/>
    <mergeCell ref="H6:H7"/>
    <mergeCell ref="A13:B13"/>
    <mergeCell ref="A17:A18"/>
  </mergeCells>
  <phoneticPr fontId="3" type="noConversion"/>
  <pageMargins left="0.8858267716535434" right="0.70866141732283472" top="0.74803149606299213" bottom="0.74803149606299213" header="0.31496062992125984" footer="0.31496062992125984"/>
  <pageSetup paperSize="9" scale="3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Grycová Kateřina Ing.</cp:lastModifiedBy>
  <cp:revision/>
  <cp:lastPrinted>2025-02-18T12:27:09Z</cp:lastPrinted>
  <dcterms:created xsi:type="dcterms:W3CDTF">2013-07-10T06:31:46Z</dcterms:created>
  <dcterms:modified xsi:type="dcterms:W3CDTF">2025-08-06T06:48:52Z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